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66EB1EAF-0BF8-42F0-9AA0-7521C8D65BA9}" xr6:coauthVersionLast="47" xr6:coauthVersionMax="47" xr10:uidLastSave="{00000000-0000-0000-0000-000000000000}"/>
  <bookViews>
    <workbookView xWindow="3120" yWindow="312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0" i="1"/>
  <c r="F99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<sst xmlns="http://schemas.openxmlformats.org/spreadsheetml/2006/main" count="295" uniqueCount="194">
  <si>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</si>
  <si>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</si>
  <si>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</si>
  <si>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</si>
  <si>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</si>
  <si>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</si>
  <si>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</si>
  <si>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</si>
  <si>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</si>
  <si>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</si>
  <si>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</si>
  <si>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</si>
  <si>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</si>
  <si>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</si>
  <si>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</si>
  <si>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</si>
  <si>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</si>
  <si>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</si>
  <si>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</si>
  <si>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</si>
  <si>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</si>
  <si>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</si>
  <si>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14</t>
  </si>
  <si>
    <t>PORZ MECH</t>
  </si>
  <si>
    <t>Mechaniczne wywożenie pozostałości drzewnych (ciągnikiem)</t>
  </si>
  <si>
    <t>M3P</t>
  </si>
  <si>
    <t>19</t>
  </si>
  <si>
    <t>WPOD N</t>
  </si>
  <si>
    <t>Wycinanie podszytów i podrostów (teren równy lub falisty)</t>
  </si>
  <si>
    <t>39</t>
  </si>
  <si>
    <t>ROZDR-PDR</t>
  </si>
  <si>
    <t>Rozdrabnianie pozostałości drzewnych na całej powierzchni bez mieszania z glebą na powierzchniach z wyrobioną drobnicą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</si>
  <si>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</si>
  <si>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</si>
  <si>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</si>
  <si>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</si>
  <si>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</si>
  <si>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</si>
  <si>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</si>
  <si>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</si>
  <si>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</si>
  <si>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</si>
  <si>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</si>
  <si>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</si>
  <si>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</si>
  <si>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</si>
  <si>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</si>
  <si>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</si>
  <si>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</si>
  <si>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</si>
  <si>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</si>
  <si>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</si>
  <si>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74</t>
  </si>
  <si>
    <t>WYK-PASCP</t>
  </si>
  <si>
    <t>Wyorywanie bruzd pługiem leśnym pod okapem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</si>
  <si>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</si>
  <si>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</si>
  <si>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</si>
  <si>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</si>
  <si>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</si>
  <si>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</si>
  <si>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</si>
  <si>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</si>
  <si>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</si>
  <si>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</si>
  <si>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</si>
  <si>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</si>
  <si>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</si>
  <si>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</si>
  <si>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</si>
  <si>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</si>
  <si>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</si>
  <si>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</si>
  <si>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</si>
  <si>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</si>
  <si>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</si>
  <si>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</si>
  <si>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</si>
  <si>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</si>
  <si>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</si>
  <si>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</si>
  <si>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</si>
  <si>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</si>
  <si>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</si>
  <si>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</si>
  <si>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</si>
  <si>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</si>
  <si>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</si>
  <si>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</si>
  <si>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</si>
  <si>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</si>
  <si>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</si>
  <si>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</si>
  <si>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</si>
  <si>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135</t>
  </si>
  <si>
    <t>ZAB-MCHRN</t>
  </si>
  <si>
    <t>Zabezpieczenie młodników przed spałowaniem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</si>
  <si>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</si>
  <si>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</si>
  <si>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</si>
  <si>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</si>
  <si>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</si>
  <si>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</si>
  <si>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</si>
  <si>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</si>
  <si>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</si>
  <si>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</si>
  <si>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</si>
  <si>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</si>
  <si>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</si>
  <si>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</si>
  <si>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</si>
  <si>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</si>
  <si>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</si>
  <si>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</si>
  <si>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</si>
  <si>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</si>
  <si>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</si>
  <si>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</si>
  <si>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</si>
  <si>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</si>
  <si>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</si>
  <si>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</si>
  <si>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</si>
  <si>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</si>
  <si>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</si>
  <si>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</si>
  <si>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</si>
  <si>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</si>
  <si>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</si>
  <si>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</si>
  <si>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</si>
  <si>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</si>
  <si>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</si>
  <si>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</si>
  <si>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</si>
  <si>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</si>
  <si>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</si>
  <si>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</si>
  <si>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</si>
  <si>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</si>
  <si>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</si>
  <si>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</si>
  <si>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</si>
  <si>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</si>
  <si>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</si>
  <si>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</si>
  <si>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</si>
  <si>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</si>
  <si>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</si>
  <si>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</si>
  <si>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</si>
  <si>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</si>
  <si>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</si>
  <si>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</si>
  <si>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</si>
  <si>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</si>
  <si>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</si>
  <si>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</si>
  <si>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</si>
  <si>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</si>
  <si>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</si>
  <si>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</si>
  <si>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</si>
  <si>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</si>
  <si>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</si>
  <si>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</si>
  <si>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</si>
  <si>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</si>
  <si>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</si>
  <si>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</si>
  <si>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</si>
  <si>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</si>
  <si>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</si>
  <si>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</si>
  <si>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</si>
  <si>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4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</si>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</sst>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168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10" t="s">
        <v>169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170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171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5" t="s">
        <v>172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173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174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175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3" t="s">
        <v>176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TEXT(F100,"#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177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1713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5" t="s">
        <v>178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2731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5" t="s">
        <v>179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916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15" t="s">
        <v>180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695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5" t="s">
        <v>10</v>
      </c>
      <c r="M49" s="25"/>
    </row>
    <row r="50" spans="2:13" s="1" customFormat="1" ht="69.400000000000006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10.07</v>
      </c>
      <c r="H50" s="29">
        <v>0</v>
      </c>
      <c r="I50" s="27">
        <f>ROUND(G50* H50,2)</f>
        <v>0</v>
      </c>
      <c r="J50" s="5">
        <v>8</v>
      </c>
      <c r="K50" s="27">
        <f>ROUND(I50* J50/100,2)</f>
        <v>0</v>
      </c>
      <c r="L50" s="28">
        <f>ROUND(I50+ K50,2)</f>
        <v>0</v>
      </c>
      <c r="M50" s="26"/>
    </row>
    <row r="51" spans="2:13" s="1" customFormat="1" ht="59.1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1.23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6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100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18</v>
      </c>
      <c r="G53" s="8">
        <v>2.5099999999999998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38.8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18</v>
      </c>
      <c r="G54" s="8">
        <v>1.3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5.12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5.2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0.95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42</v>
      </c>
      <c r="G58" s="8">
        <v>0.35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42</v>
      </c>
      <c r="G59" s="8">
        <v>1.3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38</v>
      </c>
      <c r="G60" s="8">
        <v>25.14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38</v>
      </c>
      <c r="G61" s="8">
        <v>38.72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38</v>
      </c>
      <c r="G62" s="8">
        <v>10.34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14</v>
      </c>
      <c r="G63" s="8">
        <v>35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42</v>
      </c>
      <c r="G64" s="8">
        <v>7.26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42</v>
      </c>
      <c r="G65" s="8">
        <v>33.94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42</v>
      </c>
      <c r="G66" s="8">
        <v>6.56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42</v>
      </c>
      <c r="G67" s="8">
        <v>47.76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18</v>
      </c>
      <c r="G68" s="8">
        <v>4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18</v>
      </c>
      <c r="G69" s="8">
        <v>5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18</v>
      </c>
      <c r="G70" s="8">
        <v>1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18</v>
      </c>
      <c r="G71" s="8">
        <v>2.5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18</v>
      </c>
      <c r="G72" s="8">
        <v>6.74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42</v>
      </c>
      <c r="G73" s="8">
        <v>4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18</v>
      </c>
      <c r="G74" s="8">
        <v>6.26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28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42</v>
      </c>
      <c r="G75" s="8">
        <v>3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100</v>
      </c>
      <c r="G76" s="8">
        <v>20</v>
      </c>
      <c r="H76" s="29">
        <v>0</v>
      </c>
      <c r="I76" s="27">
        <f>ROUND(G76* H76,2)</f>
        <v>0</v>
      </c>
      <c r="J76" s="5">
        <v>23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100</v>
      </c>
      <c r="G77" s="8">
        <v>49.6</v>
      </c>
      <c r="H77" s="29">
        <v>0</v>
      </c>
      <c r="I77" s="27">
        <f>ROUND(G77* H77,2)</f>
        <v>0</v>
      </c>
      <c r="J77" s="5">
        <v>23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107</v>
      </c>
      <c r="G78" s="8">
        <v>130</v>
      </c>
      <c r="H78" s="29">
        <v>0</v>
      </c>
      <c r="I78" s="27">
        <f>ROUND(G78* H78,2)</f>
        <v>0</v>
      </c>
      <c r="J78" s="5">
        <v>23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111</v>
      </c>
      <c r="G79" s="8">
        <v>250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14</v>
      </c>
      <c r="G80" s="8">
        <v>20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3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14</v>
      </c>
      <c r="G81" s="8">
        <v>20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3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111</v>
      </c>
      <c r="G82" s="8">
        <v>27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3" s="1" customFormat="1" ht="28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111</v>
      </c>
      <c r="G83" s="8">
        <v>12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3" s="1" customFormat="1" ht="28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14</v>
      </c>
      <c r="G84" s="8">
        <v>50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3" s="1" customFormat="1" ht="28.7" customHeight="1" x14ac:dyDescent="0.2">
      <c r="B85" s="5">
        <v>40</v>
      </c>
      <c r="C85" s="6" t="s">
        <v>127</v>
      </c>
      <c r="D85" s="6" t="s">
        <v>128</v>
      </c>
      <c r="E85" s="7" t="s">
        <v>129</v>
      </c>
      <c r="F85" s="6" t="s">
        <v>111</v>
      </c>
      <c r="G85" s="8">
        <v>20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6"/>
    </row>
    <row r="86" spans="2:13" s="1" customFormat="1" ht="28.7" customHeight="1" x14ac:dyDescent="0.2">
      <c r="B86" s="5">
        <v>41</v>
      </c>
      <c r="C86" s="6" t="s">
        <v>130</v>
      </c>
      <c r="D86" s="6" t="s">
        <v>131</v>
      </c>
      <c r="E86" s="7" t="s">
        <v>132</v>
      </c>
      <c r="F86" s="6" t="s">
        <v>111</v>
      </c>
      <c r="G86" s="8">
        <v>20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6"/>
    </row>
    <row r="87" spans="2:13" s="1" customFormat="1" ht="19.7" customHeight="1" x14ac:dyDescent="0.2">
      <c r="B87" s="5">
        <v>42</v>
      </c>
      <c r="C87" s="6" t="s">
        <v>133</v>
      </c>
      <c r="D87" s="6" t="s">
        <v>134</v>
      </c>
      <c r="E87" s="7" t="s">
        <v>135</v>
      </c>
      <c r="F87" s="6" t="s">
        <v>111</v>
      </c>
      <c r="G87" s="8">
        <v>80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6"/>
    </row>
    <row r="88" spans="2:13" s="1" customFormat="1" ht="19.7" customHeight="1" x14ac:dyDescent="0.2">
      <c r="B88" s="5">
        <v>43</v>
      </c>
      <c r="C88" s="6" t="s">
        <v>136</v>
      </c>
      <c r="D88" s="6" t="s">
        <v>137</v>
      </c>
      <c r="E88" s="7" t="s">
        <v>138</v>
      </c>
      <c r="F88" s="6" t="s">
        <v>107</v>
      </c>
      <c r="G88" s="8">
        <v>455</v>
      </c>
      <c r="H88" s="29">
        <v>0</v>
      </c>
      <c r="I88" s="27">
        <f>ROUND(G88* H88,2)</f>
        <v>0</v>
      </c>
      <c r="J88" s="5">
        <v>8</v>
      </c>
      <c r="K88" s="27">
        <f>ROUND(I88* J88/100,2)</f>
        <v>0</v>
      </c>
      <c r="L88" s="28">
        <f>ROUND(I88+ K88,2)</f>
        <v>0</v>
      </c>
      <c r="M88" s="26"/>
    </row>
    <row r="89" spans="2:13" s="1" customFormat="1" ht="19.7" customHeight="1" x14ac:dyDescent="0.2">
      <c r="B89" s="5">
        <v>44</v>
      </c>
      <c r="C89" s="6" t="s">
        <v>139</v>
      </c>
      <c r="D89" s="6" t="s">
        <v>140</v>
      </c>
      <c r="E89" s="7" t="s">
        <v>138</v>
      </c>
      <c r="F89" s="6" t="s">
        <v>107</v>
      </c>
      <c r="G89" s="8">
        <v>163</v>
      </c>
      <c r="H89" s="29">
        <v>0</v>
      </c>
      <c r="I89" s="27">
        <f>ROUND(G89* H89,2)</f>
        <v>0</v>
      </c>
      <c r="J89" s="5">
        <v>23</v>
      </c>
      <c r="K89" s="27">
        <f>ROUND(I89* J89/100,2)</f>
        <v>0</v>
      </c>
      <c r="L89" s="28">
        <f>ROUND(I89+ K89,2)</f>
        <v>0</v>
      </c>
      <c r="M89" s="26"/>
    </row>
    <row r="90" spans="2:13" s="1" customFormat="1" ht="19.7" customHeight="1" x14ac:dyDescent="0.2">
      <c r="B90" s="5">
        <v>45</v>
      </c>
      <c r="C90" s="6" t="s">
        <v>141</v>
      </c>
      <c r="D90" s="6" t="s">
        <v>142</v>
      </c>
      <c r="E90" s="7" t="s">
        <v>143</v>
      </c>
      <c r="F90" s="6" t="s">
        <v>107</v>
      </c>
      <c r="G90" s="8">
        <v>10</v>
      </c>
      <c r="H90" s="29">
        <v>0</v>
      </c>
      <c r="I90" s="27">
        <f>ROUND(G90* H90,2)</f>
        <v>0</v>
      </c>
      <c r="J90" s="5">
        <v>8</v>
      </c>
      <c r="K90" s="27">
        <f>ROUND(I90* J90/100,2)</f>
        <v>0</v>
      </c>
      <c r="L90" s="28">
        <f>ROUND(I90+ K90,2)</f>
        <v>0</v>
      </c>
      <c r="M90" s="26"/>
    </row>
    <row r="91" spans="2:13" s="1" customFormat="1" ht="19.7" customHeight="1" x14ac:dyDescent="0.2">
      <c r="B91" s="5">
        <v>46</v>
      </c>
      <c r="C91" s="6" t="s">
        <v>144</v>
      </c>
      <c r="D91" s="6" t="s">
        <v>145</v>
      </c>
      <c r="E91" s="7" t="s">
        <v>146</v>
      </c>
      <c r="F91" s="6" t="s">
        <v>107</v>
      </c>
      <c r="G91" s="8">
        <v>10</v>
      </c>
      <c r="H91" s="29">
        <v>0</v>
      </c>
      <c r="I91" s="27">
        <f>ROUND(G91* H91,2)</f>
        <v>0</v>
      </c>
      <c r="J91" s="5">
        <v>8</v>
      </c>
      <c r="K91" s="27">
        <f>ROUND(I91* J91/100,2)</f>
        <v>0</v>
      </c>
      <c r="L91" s="28">
        <f>ROUND(I91+ K91,2)</f>
        <v>0</v>
      </c>
      <c r="M91" s="26"/>
    </row>
    <row r="92" spans="2:13" s="1" customFormat="1" ht="19.7" customHeight="1" x14ac:dyDescent="0.2">
      <c r="B92" s="5">
        <v>47</v>
      </c>
      <c r="C92" s="6" t="s">
        <v>147</v>
      </c>
      <c r="D92" s="6" t="s">
        <v>148</v>
      </c>
      <c r="E92" s="7" t="s">
        <v>149</v>
      </c>
      <c r="F92" s="6" t="s">
        <v>107</v>
      </c>
      <c r="G92" s="8">
        <v>45</v>
      </c>
      <c r="H92" s="29">
        <v>0</v>
      </c>
      <c r="I92" s="27">
        <f>ROUND(G92* H92,2)</f>
        <v>0</v>
      </c>
      <c r="J92" s="5">
        <v>8</v>
      </c>
      <c r="K92" s="27">
        <f>ROUND(I92* J92/100,2)</f>
        <v>0</v>
      </c>
      <c r="L92" s="28">
        <f>ROUND(I92+ K92,2)</f>
        <v>0</v>
      </c>
      <c r="M92" s="26"/>
    </row>
    <row r="93" spans="2:13" s="1" customFormat="1" ht="19.7" customHeight="1" x14ac:dyDescent="0.2">
      <c r="B93" s="5">
        <v>48</v>
      </c>
      <c r="C93" s="6" t="s">
        <v>150</v>
      </c>
      <c r="D93" s="6" t="s">
        <v>151</v>
      </c>
      <c r="E93" s="7" t="s">
        <v>149</v>
      </c>
      <c r="F93" s="6" t="s">
        <v>107</v>
      </c>
      <c r="G93" s="8">
        <v>30</v>
      </c>
      <c r="H93" s="29">
        <v>0</v>
      </c>
      <c r="I93" s="27">
        <f>ROUND(G93* H93,2)</f>
        <v>0</v>
      </c>
      <c r="J93" s="5">
        <v>23</v>
      </c>
      <c r="K93" s="27">
        <f>ROUND(I93* J93/100,2)</f>
        <v>0</v>
      </c>
      <c r="L93" s="28">
        <f>ROUND(I93+ K93,2)</f>
        <v>0</v>
      </c>
      <c r="M93" s="26"/>
    </row>
    <row r="94" spans="2:13" s="1" customFormat="1" ht="19.7" customHeight="1" x14ac:dyDescent="0.2">
      <c r="B94" s="5">
        <v>49</v>
      </c>
      <c r="C94" s="6" t="s">
        <v>152</v>
      </c>
      <c r="D94" s="6" t="s">
        <v>153</v>
      </c>
      <c r="E94" s="7" t="s">
        <v>154</v>
      </c>
      <c r="F94" s="6" t="s">
        <v>18</v>
      </c>
      <c r="G94" s="8">
        <v>5.83</v>
      </c>
      <c r="H94" s="29">
        <v>0</v>
      </c>
      <c r="I94" s="27">
        <f>ROUND(G94* H94,2)</f>
        <v>0</v>
      </c>
      <c r="J94" s="5">
        <v>8</v>
      </c>
      <c r="K94" s="27">
        <f>ROUND(I94* J94/100,2)</f>
        <v>0</v>
      </c>
      <c r="L94" s="28">
        <f>ROUND(I94+ K94,2)</f>
        <v>0</v>
      </c>
      <c r="M94" s="26"/>
    </row>
    <row r="95" spans="2:13" s="1" customFormat="1" ht="19.7" customHeight="1" x14ac:dyDescent="0.2">
      <c r="B95" s="5">
        <v>50</v>
      </c>
      <c r="C95" s="6" t="s">
        <v>155</v>
      </c>
      <c r="D95" s="6" t="s">
        <v>156</v>
      </c>
      <c r="E95" s="7" t="s">
        <v>157</v>
      </c>
      <c r="F95" s="6" t="s">
        <v>38</v>
      </c>
      <c r="G95" s="8">
        <v>0.8</v>
      </c>
      <c r="H95" s="29">
        <v>0</v>
      </c>
      <c r="I95" s="27">
        <f>ROUND(G95* H95,2)</f>
        <v>0</v>
      </c>
      <c r="J95" s="5">
        <v>8</v>
      </c>
      <c r="K95" s="27">
        <f>ROUND(I95* J95/100,2)</f>
        <v>0</v>
      </c>
      <c r="L95" s="28">
        <f>ROUND(I95+ K95,2)</f>
        <v>0</v>
      </c>
      <c r="M95" s="26"/>
    </row>
    <row r="96" spans="2:13" s="1" customFormat="1" ht="19.7" customHeight="1" x14ac:dyDescent="0.2">
      <c r="B96" s="5">
        <v>51</v>
      </c>
      <c r="C96" s="6" t="s">
        <v>158</v>
      </c>
      <c r="D96" s="6" t="s">
        <v>159</v>
      </c>
      <c r="E96" s="7" t="s">
        <v>138</v>
      </c>
      <c r="F96" s="6" t="s">
        <v>107</v>
      </c>
      <c r="G96" s="8">
        <v>112</v>
      </c>
      <c r="H96" s="29">
        <v>0</v>
      </c>
      <c r="I96" s="27">
        <f>ROUND(G96* H96,2)</f>
        <v>0</v>
      </c>
      <c r="J96" s="5">
        <v>8</v>
      </c>
      <c r="K96" s="27">
        <f>ROUND(I96* J96/100,2)</f>
        <v>0</v>
      </c>
      <c r="L96" s="28">
        <f>ROUND(I96+ K96,2)</f>
        <v>0</v>
      </c>
      <c r="M96" s="26"/>
    </row>
    <row r="97" spans="2:14" s="1" customFormat="1" ht="19.7" customHeight="1" x14ac:dyDescent="0.2">
      <c r="B97" s="5">
        <v>52</v>
      </c>
      <c r="C97" s="6" t="s">
        <v>160</v>
      </c>
      <c r="D97" s="6" t="s">
        <v>161</v>
      </c>
      <c r="E97" s="7" t="s">
        <v>149</v>
      </c>
      <c r="F97" s="6" t="s">
        <v>107</v>
      </c>
      <c r="G97" s="8">
        <v>7</v>
      </c>
      <c r="H97" s="29">
        <v>0</v>
      </c>
      <c r="I97" s="27">
        <f>ROUND(G97* H97,2)</f>
        <v>0</v>
      </c>
      <c r="J97" s="5">
        <v>8</v>
      </c>
      <c r="K97" s="27">
        <f>ROUND(I97* J97/100,2)</f>
        <v>0</v>
      </c>
      <c r="L97" s="28">
        <f>ROUND(I97+ K97,2)</f>
        <v>0</v>
      </c>
      <c r="M97" s="26"/>
    </row>
    <row r="98" spans="2:14" s="1" customFormat="1" ht="55.9" customHeight="1" x14ac:dyDescent="0.2"/>
    <row r="99" spans="2:14" s="1" customFormat="1" ht="21.4" customHeight="1" x14ac:dyDescent="0.2">
      <c r="B99" s="11" t="s">
        <v>162</v>
      </c>
      <c r="C99" s="11"/>
      <c r="D99" s="11"/>
      <c r="E99" s="11"/>
      <c r="F99" s="30">
        <f>ROUND(I32+I37+I42+I47+I50+I51+I52+I53+I54+I55+I56+I57+I58+I59+I60+I61+I62+I63+I64+I65+I66+I67+I68+I69+I70+I71+I72+I73+I74+I75+I76+I77+I78+I79+I80+I81+I82+I83+I84+I85+I86+I87+I88+I89+I90+I91+I92+I93+I94+I95+I96+I97,2)</f>
        <v>0</v>
      </c>
      <c r="G99" s="31"/>
      <c r="H99" s="31"/>
      <c r="I99" s="31"/>
      <c r="J99" s="31"/>
      <c r="K99" s="31"/>
      <c r="L99" s="31"/>
      <c r="M99" s="32"/>
    </row>
    <row r="100" spans="2:14" s="1" customFormat="1" ht="21.4" customHeight="1" x14ac:dyDescent="0.2">
      <c r="B100" s="11" t="s">
        <v>163</v>
      </c>
      <c r="C100" s="11"/>
      <c r="D100" s="11"/>
      <c r="E100" s="11"/>
      <c r="F100" s="33">
        <f>ROUND(L32+L37+L42+L47+L50+L51+L52+L53+L54+L55+L56+L57+L58+L59+L60+L61+L62+L63+L64+L65+L66+L67+L68+L69+L70+L71+L72+L73+L74+L75+L76+L77+L78+L79+L80+L81+L82+L83+L84+L85+L86+L87+L88+L89+L90+L91+L92+L93+L94+L95+L96+L97,2)</f>
        <v>0</v>
      </c>
      <c r="G100" s="34"/>
      <c r="H100" s="34"/>
      <c r="I100" s="34"/>
      <c r="J100" s="34"/>
      <c r="K100" s="34"/>
      <c r="L100" s="34"/>
      <c r="M100" s="35"/>
    </row>
    <row r="101" spans="2:14" s="1" customFormat="1" ht="11.1" customHeight="1" x14ac:dyDescent="0.2"/>
    <row r="102" spans="2:14" s="1" customFormat="1" ht="80.099999999999994" customHeight="1" x14ac:dyDescent="0.2">
      <c r="B102" s="37" t="s">
        <v>181</v>
      </c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</row>
    <row r="103" spans="2:14" s="1" customFormat="1" ht="2.65" customHeight="1" x14ac:dyDescent="0.2"/>
    <row r="104" spans="2:14" s="1" customFormat="1" ht="110.1" customHeight="1" x14ac:dyDescent="0.2">
      <c r="B104" s="37" t="s">
        <v>182</v>
      </c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</row>
    <row r="105" spans="2:14" s="1" customFormat="1" ht="5.25" customHeight="1" x14ac:dyDescent="0.2"/>
    <row r="106" spans="2:14" s="1" customFormat="1" ht="110.1" customHeight="1" x14ac:dyDescent="0.2">
      <c r="B106" s="12" t="s">
        <v>183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</row>
    <row r="107" spans="2:14" s="1" customFormat="1" ht="5.25" customHeight="1" x14ac:dyDescent="0.2"/>
    <row r="108" spans="2:14" s="1" customFormat="1" ht="37.9" customHeight="1" x14ac:dyDescent="0.2">
      <c r="C108" s="17" t="s">
        <v>164</v>
      </c>
      <c r="D108" s="17"/>
      <c r="E108" s="17"/>
      <c r="F108" s="19" t="s">
        <v>165</v>
      </c>
      <c r="G108" s="19"/>
      <c r="H108" s="19"/>
      <c r="I108" s="19"/>
      <c r="J108" s="19"/>
      <c r="K108" s="19"/>
      <c r="L108" s="19"/>
    </row>
    <row r="109" spans="2:14" s="1" customFormat="1" ht="28.7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8.7" customHeight="1" x14ac:dyDescent="0.2">
      <c r="C111" s="18"/>
      <c r="D111" s="18"/>
      <c r="E111" s="18"/>
      <c r="F111" s="18"/>
      <c r="G111" s="18"/>
      <c r="H111" s="18"/>
      <c r="I111" s="18"/>
      <c r="J111" s="18"/>
      <c r="K111" s="18"/>
      <c r="L111" s="18"/>
    </row>
    <row r="112" spans="2:14" s="1" customFormat="1" ht="28.7" customHeight="1" x14ac:dyDescent="0.2"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4" s="1" customFormat="1" ht="2.65" customHeight="1" x14ac:dyDescent="0.2"/>
    <row r="114" spans="2:14" s="1" customFormat="1" ht="203.1" customHeight="1" x14ac:dyDescent="0.2">
      <c r="B114" s="37" t="s">
        <v>184</v>
      </c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</row>
    <row r="115" spans="2:14" s="1" customFormat="1" ht="2.65" customHeight="1" x14ac:dyDescent="0.2"/>
    <row r="116" spans="2:14" s="1" customFormat="1" ht="36.950000000000003" customHeight="1" x14ac:dyDescent="0.2">
      <c r="B116" s="38" t="s">
        <v>185</v>
      </c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</row>
    <row r="117" spans="2:14" s="1" customFormat="1" ht="2.65" customHeight="1" x14ac:dyDescent="0.2"/>
    <row r="118" spans="2:14" s="1" customFormat="1" ht="37.9" customHeight="1" x14ac:dyDescent="0.2">
      <c r="C118" s="17" t="s">
        <v>166</v>
      </c>
      <c r="D118" s="17"/>
      <c r="E118" s="17"/>
      <c r="F118" s="20" t="s">
        <v>167</v>
      </c>
      <c r="G118" s="20"/>
      <c r="H118" s="20"/>
      <c r="I118" s="20"/>
      <c r="J118" s="20"/>
      <c r="K118" s="20"/>
      <c r="L118" s="20"/>
    </row>
    <row r="119" spans="2:14" s="1" customFormat="1" ht="28.7" customHeight="1" x14ac:dyDescent="0.2">
      <c r="C119" s="18"/>
      <c r="D119" s="18"/>
      <c r="E119" s="18"/>
      <c r="F119" s="18"/>
      <c r="G119" s="18"/>
      <c r="H119" s="18"/>
      <c r="I119" s="18"/>
      <c r="J119" s="18"/>
      <c r="K119" s="18"/>
      <c r="L119" s="18"/>
    </row>
    <row r="120" spans="2:14" s="1" customFormat="1" ht="28.7" customHeight="1" x14ac:dyDescent="0.2">
      <c r="C120" s="18"/>
      <c r="D120" s="18"/>
      <c r="E120" s="18"/>
      <c r="F120" s="18"/>
      <c r="G120" s="18"/>
      <c r="H120" s="18"/>
      <c r="I120" s="18"/>
      <c r="J120" s="18"/>
      <c r="K120" s="18"/>
      <c r="L120" s="18"/>
    </row>
    <row r="121" spans="2:14" s="1" customFormat="1" ht="28.7" customHeight="1" x14ac:dyDescent="0.2">
      <c r="C121" s="18"/>
      <c r="D121" s="18"/>
      <c r="E121" s="18"/>
      <c r="F121" s="18"/>
      <c r="G121" s="18"/>
      <c r="H121" s="18"/>
      <c r="I121" s="18"/>
      <c r="J121" s="18"/>
      <c r="K121" s="18"/>
      <c r="L121" s="18"/>
    </row>
    <row r="122" spans="2:14" s="1" customFormat="1" ht="28.7" customHeight="1" x14ac:dyDescent="0.2">
      <c r="C122" s="18"/>
      <c r="D122" s="18"/>
      <c r="E122" s="18"/>
      <c r="F122" s="18"/>
      <c r="G122" s="18"/>
      <c r="H122" s="18"/>
      <c r="I122" s="18"/>
      <c r="J122" s="18"/>
      <c r="K122" s="18"/>
      <c r="L122" s="18"/>
    </row>
    <row r="123" spans="2:14" s="1" customFormat="1" ht="2.65" customHeight="1" x14ac:dyDescent="0.2"/>
    <row r="124" spans="2:14" s="1" customFormat="1" ht="159.94999999999999" customHeight="1" x14ac:dyDescent="0.2">
      <c r="B124" s="37" t="s">
        <v>186</v>
      </c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</row>
    <row r="125" spans="2:14" s="1" customFormat="1" ht="2.65" customHeight="1" x14ac:dyDescent="0.2"/>
    <row r="126" spans="2:14" s="1" customFormat="1" ht="54.95" customHeight="1" x14ac:dyDescent="0.2">
      <c r="B126" s="37" t="s">
        <v>187</v>
      </c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</row>
    <row r="127" spans="2:14" s="1" customFormat="1" ht="2.65" customHeight="1" x14ac:dyDescent="0.2"/>
    <row r="128" spans="2:14" s="1" customFormat="1" ht="60" customHeight="1" x14ac:dyDescent="0.2">
      <c r="B128" s="12" t="s">
        <v>188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</row>
    <row r="129" spans="2:14" s="1" customFormat="1" ht="2.65" customHeight="1" x14ac:dyDescent="0.2"/>
    <row r="130" spans="2:14" s="1" customFormat="1" ht="48" customHeight="1" x14ac:dyDescent="0.2">
      <c r="B130" s="12" t="s">
        <v>189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</row>
    <row r="131" spans="2:14" s="1" customFormat="1" ht="2.65" customHeight="1" x14ac:dyDescent="0.2"/>
    <row r="132" spans="2:14" s="1" customFormat="1" ht="125.1" customHeight="1" x14ac:dyDescent="0.2">
      <c r="B132" s="37" t="s">
        <v>190</v>
      </c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</row>
    <row r="133" spans="2:14" s="1" customFormat="1" ht="2.65" customHeight="1" x14ac:dyDescent="0.2"/>
    <row r="134" spans="2:14" s="1" customFormat="1" ht="84.95" customHeight="1" x14ac:dyDescent="0.2">
      <c r="B134" s="37" t="s">
        <v>191</v>
      </c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</row>
    <row r="135" spans="2:14" s="1" customFormat="1" ht="86.85" customHeight="1" x14ac:dyDescent="0.2"/>
    <row r="136" spans="2:14" s="1" customFormat="1" ht="17.649999999999999" customHeight="1" x14ac:dyDescent="0.2">
      <c r="J136" s="23" t="s">
        <v>192</v>
      </c>
      <c r="K136" s="23"/>
      <c r="L136" s="23"/>
    </row>
    <row r="137" spans="2:14" s="1" customFormat="1" ht="145.15" customHeight="1" x14ac:dyDescent="0.2"/>
    <row r="138" spans="2:14" s="1" customFormat="1" ht="81.599999999999994" customHeight="1" x14ac:dyDescent="0.2">
      <c r="B138" s="14" t="s">
        <v>193</v>
      </c>
      <c r="C138" s="14"/>
      <c r="D138" s="14"/>
      <c r="E138" s="14"/>
      <c r="F138" s="14"/>
      <c r="G138" s="14"/>
      <c r="H138" s="14"/>
      <c r="I138" s="14"/>
      <c r="J138" s="14"/>
      <c r="K138" s="14"/>
    </row>
  </sheetData>
  <mergeCells count="114">
    <mergeCell ref="L95:M95"/>
    <mergeCell ref="L96:M96"/>
    <mergeCell ref="L97:M97"/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B4:E4"/>
    <mergeCell ref="B44:L44"/>
    <mergeCell ref="B6:E6"/>
    <mergeCell ref="B8:E8"/>
    <mergeCell ref="B99:E99"/>
    <mergeCell ref="C108:E108"/>
    <mergeCell ref="C109:E109"/>
    <mergeCell ref="C110:E110"/>
    <mergeCell ref="C111:E111"/>
    <mergeCell ref="C16:E16"/>
    <mergeCell ref="C18:E18"/>
    <mergeCell ref="C20:E20"/>
    <mergeCell ref="C22:E22"/>
    <mergeCell ref="F100:M100"/>
    <mergeCell ref="F108:L108"/>
    <mergeCell ref="F109:L109"/>
    <mergeCell ref="F110:L110"/>
    <mergeCell ref="F111:L111"/>
    <mergeCell ref="F14:I14"/>
    <mergeCell ref="F99:M99"/>
    <mergeCell ref="H11:O12"/>
    <mergeCell ref="L49:M49"/>
    <mergeCell ref="L50:M50"/>
    <mergeCell ref="L51:M51"/>
    <mergeCell ref="B128:N128"/>
    <mergeCell ref="B130:N130"/>
    <mergeCell ref="B132:N132"/>
    <mergeCell ref="B134:N134"/>
    <mergeCell ref="B138:K138"/>
    <mergeCell ref="B24:M24"/>
    <mergeCell ref="B26:M26"/>
    <mergeCell ref="B29:L29"/>
    <mergeCell ref="B34:L34"/>
    <mergeCell ref="B39:L39"/>
    <mergeCell ref="C112:E112"/>
    <mergeCell ref="C118:E118"/>
    <mergeCell ref="C119:E119"/>
    <mergeCell ref="C120:E120"/>
    <mergeCell ref="C121:E121"/>
    <mergeCell ref="C122:E122"/>
    <mergeCell ref="F112:L112"/>
    <mergeCell ref="F118:L118"/>
    <mergeCell ref="F119:L119"/>
    <mergeCell ref="F120:L120"/>
    <mergeCell ref="F121:L121"/>
    <mergeCell ref="F122:L122"/>
    <mergeCell ref="J136:L136"/>
    <mergeCell ref="L52:M52"/>
    <mergeCell ref="B10:E11"/>
    <mergeCell ref="B100:E100"/>
    <mergeCell ref="B102:N102"/>
    <mergeCell ref="B104:N104"/>
    <mergeCell ref="B106:N106"/>
    <mergeCell ref="B114:N114"/>
    <mergeCell ref="B116:N116"/>
    <mergeCell ref="B124:N124"/>
    <mergeCell ref="B126:N126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2025-10-16T11:58:58Z</dcterms:created>
  <dcterms:modified xsi:type="dcterms:W3CDTF">2025-10-23T10:03:46Z</dcterms:modified>
</cp:coreProperties>
</file>